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B\Workplans\16-18\Service Materials\Events and conventions\Samples\MZSSNA\"/>
    </mc:Choice>
  </mc:AlternateContent>
  <bookViews>
    <workbookView xWindow="0" yWindow="0" windowWidth="28800" windowHeight="14310"/>
  </bookViews>
  <sheets>
    <sheet name="Expenses" sheetId="1" r:id="rId1"/>
    <sheet name="Income" sheetId="2" r:id="rId2"/>
    <sheet name="Profit - Loss Summary" sheetId="3" r:id="rId3"/>
  </sheets>
  <definedNames>
    <definedName name="_xlnm.Print_Area" localSheetId="0">Expenses!$A$1:$G$34</definedName>
  </definedNames>
  <calcPr calcId="162913"/>
</workbook>
</file>

<file path=xl/calcChain.xml><?xml version="1.0" encoding="utf-8"?>
<calcChain xmlns="http://schemas.openxmlformats.org/spreadsheetml/2006/main">
  <c r="H32" i="2" l="1"/>
  <c r="G16" i="2"/>
  <c r="C26" i="1" l="1"/>
  <c r="B26" i="1"/>
  <c r="F27" i="1"/>
  <c r="G23" i="2"/>
  <c r="G22" i="2"/>
  <c r="G29" i="2"/>
  <c r="C14" i="1"/>
  <c r="C20" i="1"/>
  <c r="G27" i="1"/>
  <c r="G31" i="1"/>
  <c r="G14" i="1"/>
  <c r="G19" i="1"/>
  <c r="G22" i="1"/>
  <c r="B14" i="1"/>
  <c r="B20" i="1"/>
  <c r="F31" i="1"/>
  <c r="F14" i="1"/>
  <c r="F19" i="1"/>
  <c r="F22" i="1"/>
  <c r="G8" i="2"/>
  <c r="G9" i="2"/>
  <c r="G10" i="2"/>
  <c r="G15" i="2"/>
  <c r="G32" i="2"/>
  <c r="G17" i="2"/>
  <c r="G24" i="2"/>
  <c r="G30" i="2"/>
  <c r="G31" i="2"/>
  <c r="H8" i="2"/>
  <c r="H9" i="2"/>
  <c r="H10" i="2"/>
  <c r="H15" i="2"/>
  <c r="H17" i="2"/>
  <c r="H22" i="2"/>
  <c r="H23" i="2"/>
  <c r="H24" i="2"/>
  <c r="H29" i="2"/>
  <c r="H30" i="2"/>
  <c r="H31" i="2"/>
  <c r="G4" i="1"/>
  <c r="C7" i="3" s="1"/>
  <c r="H33" i="2" l="1"/>
  <c r="G18" i="2"/>
  <c r="H18" i="2"/>
  <c r="H4" i="2" s="1"/>
  <c r="C6" i="3" s="1"/>
  <c r="C9" i="3" s="1"/>
  <c r="G11" i="2"/>
  <c r="G4" i="2" s="1"/>
  <c r="B6" i="3" s="1"/>
  <c r="G25" i="2"/>
  <c r="G33" i="2"/>
  <c r="H25" i="2"/>
  <c r="H11" i="2"/>
  <c r="F4" i="1"/>
  <c r="B7" i="3" s="1"/>
  <c r="B9" i="3" l="1"/>
</calcChain>
</file>

<file path=xl/sharedStrings.xml><?xml version="1.0" encoding="utf-8"?>
<sst xmlns="http://schemas.openxmlformats.org/spreadsheetml/2006/main" count="92" uniqueCount="70">
  <si>
    <t>Expenses</t>
  </si>
  <si>
    <t>Estimated</t>
  </si>
  <si>
    <t>Actual</t>
  </si>
  <si>
    <t>Totals</t>
  </si>
  <si>
    <t>Paper supplies</t>
  </si>
  <si>
    <t>Total Expenses</t>
  </si>
  <si>
    <t>Total income</t>
  </si>
  <si>
    <t>Total expenses</t>
  </si>
  <si>
    <t>Total profit (or loss)</t>
  </si>
  <si>
    <t>Income</t>
  </si>
  <si>
    <t>Profit - Loss Summary</t>
  </si>
  <si>
    <t>Med. booths @</t>
  </si>
  <si>
    <t>Small booths @</t>
  </si>
  <si>
    <t>Items @</t>
  </si>
  <si>
    <t>Sale of items</t>
  </si>
  <si>
    <t>P.O.Box</t>
  </si>
  <si>
    <t>Corporation fees &amp; taxes</t>
  </si>
  <si>
    <t>BOD Bonding</t>
  </si>
  <si>
    <t>Web Site   (2yr)</t>
  </si>
  <si>
    <t>Banking Fees</t>
  </si>
  <si>
    <t xml:space="preserve">Postage </t>
  </si>
  <si>
    <t>Coffee cups</t>
  </si>
  <si>
    <t>Clothing, ect</t>
  </si>
  <si>
    <t>Banner</t>
  </si>
  <si>
    <t xml:space="preserve">Fliers </t>
  </si>
  <si>
    <t>Program printing</t>
  </si>
  <si>
    <t>Live entertainment</t>
  </si>
  <si>
    <t>DJ</t>
  </si>
  <si>
    <t>Banquet decorations</t>
  </si>
  <si>
    <t>Coffee,food,cups ect</t>
  </si>
  <si>
    <t xml:space="preserve"> @</t>
  </si>
  <si>
    <t>Pre-Registration/On site Registration</t>
  </si>
  <si>
    <t>Pre-Reg @</t>
  </si>
  <si>
    <t>On Site @</t>
  </si>
  <si>
    <t>Pre-reg Banq @</t>
  </si>
  <si>
    <t>Pre-reg Shirt  @</t>
  </si>
  <si>
    <t>Entertainment  @</t>
  </si>
  <si>
    <t>Saturday Banquet , entertainment &amp; Pre-Registrations Shirt</t>
  </si>
  <si>
    <t>Meeting Room Rental</t>
  </si>
  <si>
    <t>Audio Visual/Set up Fees</t>
  </si>
  <si>
    <t>F&amp;B (Food &amp; Beverage)</t>
  </si>
  <si>
    <t>Banner Hanging fee</t>
  </si>
  <si>
    <t>Main Speaker Airfair/Travel</t>
  </si>
  <si>
    <t>Other Speaker gas reimbursment</t>
  </si>
  <si>
    <t>Speaker meals</t>
  </si>
  <si>
    <t>Newcomer Basic Text/Key tags</t>
  </si>
  <si>
    <t>Vendors</t>
  </si>
  <si>
    <t>Domain Name (samplena.org)</t>
  </si>
  <si>
    <t>Convention Liability insurance</t>
  </si>
  <si>
    <t>Corporation Administrative:</t>
  </si>
  <si>
    <t>Committee Adminisrtrative:</t>
  </si>
  <si>
    <t>Hotel:</t>
  </si>
  <si>
    <t>Programing:</t>
  </si>
  <si>
    <t>Entertainment:</t>
  </si>
  <si>
    <t>Hospitality:</t>
  </si>
  <si>
    <t>Merchandise:</t>
  </si>
  <si>
    <t>Registration:</t>
  </si>
  <si>
    <t>Registration Packets (trinkets)</t>
  </si>
  <si>
    <t>Speaker Hotel Rooms (3 speakers)</t>
  </si>
  <si>
    <t>RSO</t>
  </si>
  <si>
    <t>Tapes</t>
  </si>
  <si>
    <t>T-shirts</t>
  </si>
  <si>
    <t>Mugs</t>
  </si>
  <si>
    <t>Hats</t>
  </si>
  <si>
    <t>Breakfast @</t>
  </si>
  <si>
    <t xml:space="preserve">   </t>
  </si>
  <si>
    <t>Pre-reg shirt</t>
  </si>
  <si>
    <t xml:space="preserve"> Budget for Sample NA Region Convention, Inc.</t>
  </si>
  <si>
    <t xml:space="preserve"> Projected Income for Sample NA Region Convention, Inc.</t>
  </si>
  <si>
    <t>Summary for Sample NA Region Convention,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</si>
</sst>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1" x14ac:knownFonts="1">
    <font>
      <sz val="10"/>
      <name val="Arial"/>
    </font>
    <font>
      <sz val="8"/>
      <name val="Arial"/>
    </font>
    <font>
      <b/>
      <sz val="18"/>
      <color indexed="9"/>
      <name val="Tahoma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6"/>
      <color indexed="6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8"/>
      <color indexed="9"/>
      <name val="Tahoma"/>
      <family val="2"/>
    </font>
    <font>
      <b/>
      <sz val="14"/>
      <color indexed="62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0"/>
      <color indexed="62"/>
      <name val="Tahoma"/>
      <family val="2"/>
    </font>
    <font>
      <b/>
      <sz val="12"/>
      <color indexed="62"/>
      <name val="Tahoma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b/>
      <sz val="10"/>
      <color indexed="62"/>
      <name val="Tahoma"/>
      <family val="2"/>
    </font>
    <font>
      <b/>
      <sz val="12"/>
      <color indexed="9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2"/>
      </left>
      <right style="thin">
        <color indexed="10"/>
      </right>
      <top style="thin">
        <color indexed="62"/>
      </top>
      <bottom/>
      <diagonal/>
    </border>
    <border>
      <left style="thin">
        <color indexed="62"/>
      </left>
      <right style="thin">
        <color indexed="10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2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0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9" fillId="0" borderId="0" xfId="0" applyNumberFormat="1" applyFont="1" applyFill="1" applyBorder="1" applyAlignment="1" applyProtection="1"/>
    <xf numFmtId="8" fontId="9" fillId="0" borderId="2" xfId="0" applyNumberFormat="1" applyFont="1" applyFill="1" applyBorder="1" applyAlignment="1" applyProtection="1">
      <alignment horizontal="right"/>
    </xf>
    <xf numFmtId="8" fontId="9" fillId="0" borderId="3" xfId="0" applyNumberFormat="1" applyFont="1" applyFill="1" applyBorder="1" applyAlignment="1" applyProtection="1">
      <alignment horizontal="right"/>
    </xf>
    <xf numFmtId="8" fontId="8" fillId="0" borderId="0" xfId="0" applyNumberFormat="1" applyFont="1" applyFill="1" applyBorder="1" applyAlignment="1" applyProtection="1">
      <alignment horizontal="right"/>
    </xf>
    <xf numFmtId="0" fontId="9" fillId="0" borderId="4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12" fillId="0" borderId="0" xfId="0" applyFont="1"/>
    <xf numFmtId="0" fontId="9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4" fillId="0" borderId="1" xfId="0" applyFont="1" applyBorder="1"/>
    <xf numFmtId="0" fontId="15" fillId="0" borderId="1" xfId="0" applyFont="1" applyBorder="1"/>
    <xf numFmtId="0" fontId="8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right"/>
    </xf>
    <xf numFmtId="8" fontId="9" fillId="0" borderId="3" xfId="0" applyNumberFormat="1" applyFont="1" applyFill="1" applyBorder="1" applyAlignment="1" applyProtection="1"/>
    <xf numFmtId="8" fontId="9" fillId="0" borderId="0" xfId="0" applyNumberFormat="1" applyFont="1" applyFill="1" applyBorder="1" applyAlignment="1" applyProtection="1">
      <alignment horizontal="right"/>
    </xf>
    <xf numFmtId="8" fontId="9" fillId="0" borderId="7" xfId="0" applyNumberFormat="1" applyFont="1" applyFill="1" applyBorder="1" applyAlignment="1" applyProtection="1">
      <alignment horizontal="right"/>
    </xf>
    <xf numFmtId="0" fontId="9" fillId="0" borderId="2" xfId="0" applyNumberFormat="1" applyFont="1" applyFill="1" applyBorder="1" applyAlignment="1" applyProtection="1"/>
    <xf numFmtId="8" fontId="9" fillId="0" borderId="2" xfId="0" applyNumberFormat="1" applyFont="1" applyFill="1" applyBorder="1" applyAlignment="1" applyProtection="1"/>
    <xf numFmtId="8" fontId="9" fillId="0" borderId="0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/>
    <xf numFmtId="8" fontId="9" fillId="0" borderId="7" xfId="0" applyNumberFormat="1" applyFont="1" applyFill="1" applyBorder="1" applyAlignment="1" applyProtection="1"/>
    <xf numFmtId="8" fontId="8" fillId="0" borderId="0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>
      <alignment horizontal="right"/>
    </xf>
    <xf numFmtId="0" fontId="9" fillId="0" borderId="9" xfId="0" applyNumberFormat="1" applyFont="1" applyFill="1" applyBorder="1" applyAlignment="1" applyProtection="1">
      <alignment horizontal="right"/>
    </xf>
    <xf numFmtId="0" fontId="4" fillId="0" borderId="7" xfId="0" applyFont="1" applyBorder="1"/>
    <xf numFmtId="0" fontId="8" fillId="0" borderId="10" xfId="0" applyNumberFormat="1" applyFont="1" applyFill="1" applyBorder="1" applyAlignment="1" applyProtection="1"/>
    <xf numFmtId="0" fontId="4" fillId="0" borderId="11" xfId="0" applyFont="1" applyBorder="1"/>
    <xf numFmtId="0" fontId="18" fillId="0" borderId="0" xfId="0" applyFont="1" applyAlignment="1">
      <alignment horizontal="right"/>
    </xf>
    <xf numFmtId="0" fontId="9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0" fillId="0" borderId="13" xfId="0" applyNumberFormat="1" applyFont="1" applyFill="1" applyBorder="1" applyAlignment="1" applyProtection="1"/>
    <xf numFmtId="8" fontId="20" fillId="0" borderId="13" xfId="0" applyNumberFormat="1" applyFont="1" applyFill="1" applyBorder="1" applyAlignment="1" applyProtection="1"/>
    <xf numFmtId="8" fontId="8" fillId="2" borderId="12" xfId="0" applyNumberFormat="1" applyFont="1" applyFill="1" applyBorder="1"/>
    <xf numFmtId="8" fontId="8" fillId="2" borderId="14" xfId="0" applyNumberFormat="1" applyFont="1" applyFill="1" applyBorder="1"/>
    <xf numFmtId="8" fontId="8" fillId="2" borderId="12" xfId="0" applyNumberFormat="1" applyFont="1" applyFill="1" applyBorder="1" applyAlignment="1" applyProtection="1">
      <alignment horizontal="right"/>
    </xf>
    <xf numFmtId="8" fontId="8" fillId="2" borderId="14" xfId="0" applyNumberFormat="1" applyFont="1" applyFill="1" applyBorder="1" applyAlignment="1" applyProtection="1">
      <alignment horizontal="right"/>
    </xf>
    <xf numFmtId="0" fontId="16" fillId="3" borderId="15" xfId="0" applyNumberFormat="1" applyFont="1" applyFill="1" applyBorder="1" applyAlignment="1" applyProtection="1"/>
    <xf numFmtId="8" fontId="8" fillId="4" borderId="15" xfId="0" applyNumberFormat="1" applyFont="1" applyFill="1" applyBorder="1" applyAlignment="1" applyProtection="1">
      <alignment horizontal="right"/>
    </xf>
    <xf numFmtId="8" fontId="8" fillId="4" borderId="16" xfId="0" applyNumberFormat="1" applyFont="1" applyFill="1" applyBorder="1" applyAlignment="1" applyProtection="1">
      <alignment horizontal="right"/>
    </xf>
    <xf numFmtId="0" fontId="16" fillId="3" borderId="17" xfId="0" applyNumberFormat="1" applyFont="1" applyFill="1" applyBorder="1" applyAlignment="1" applyProtection="1"/>
    <xf numFmtId="0" fontId="17" fillId="3" borderId="15" xfId="0" applyNumberFormat="1" applyFont="1" applyFill="1" applyBorder="1" applyAlignment="1" applyProtection="1">
      <alignment horizontal="right"/>
    </xf>
    <xf numFmtId="0" fontId="17" fillId="3" borderId="16" xfId="0" applyNumberFormat="1" applyFont="1" applyFill="1" applyBorder="1" applyAlignment="1" applyProtection="1">
      <alignment horizontal="right"/>
    </xf>
    <xf numFmtId="0" fontId="16" fillId="3" borderId="18" xfId="0" applyNumberFormat="1" applyFont="1" applyFill="1" applyBorder="1" applyAlignment="1" applyProtection="1"/>
    <xf numFmtId="0" fontId="17" fillId="3" borderId="18" xfId="0" applyNumberFormat="1" applyFont="1" applyFill="1" applyBorder="1" applyAlignment="1" applyProtection="1"/>
    <xf numFmtId="8" fontId="16" fillId="3" borderId="18" xfId="0" applyNumberFormat="1" applyFont="1" applyFill="1" applyBorder="1" applyAlignment="1" applyProtection="1"/>
    <xf numFmtId="0" fontId="17" fillId="3" borderId="15" xfId="0" applyNumberFormat="1" applyFont="1" applyFill="1" applyBorder="1" applyAlignment="1" applyProtection="1"/>
    <xf numFmtId="0" fontId="19" fillId="3" borderId="17" xfId="0" applyNumberFormat="1" applyFont="1" applyFill="1" applyBorder="1" applyAlignment="1" applyProtection="1"/>
    <xf numFmtId="0" fontId="19" fillId="3" borderId="15" xfId="0" applyNumberFormat="1" applyFont="1" applyFill="1" applyBorder="1" applyAlignment="1" applyProtection="1">
      <alignment horizontal="right" vertical="center"/>
    </xf>
    <xf numFmtId="0" fontId="19" fillId="3" borderId="16" xfId="0" applyNumberFormat="1" applyFont="1" applyFill="1" applyBorder="1" applyAlignment="1" applyProtection="1">
      <alignment horizontal="right" vertical="center"/>
    </xf>
    <xf numFmtId="0" fontId="19" fillId="3" borderId="19" xfId="0" applyNumberFormat="1" applyFont="1" applyFill="1" applyBorder="1" applyAlignment="1" applyProtection="1">
      <alignment horizontal="center" wrapText="1"/>
    </xf>
    <xf numFmtId="8" fontId="19" fillId="3" borderId="18" xfId="0" applyNumberFormat="1" applyFont="1" applyFill="1" applyBorder="1" applyAlignment="1" applyProtection="1">
      <alignment vertical="center"/>
    </xf>
    <xf numFmtId="8" fontId="19" fillId="3" borderId="20" xfId="0" applyNumberFormat="1" applyFont="1" applyFill="1" applyBorder="1" applyAlignment="1" applyProtection="1">
      <alignment vertical="center"/>
    </xf>
    <xf numFmtId="0" fontId="4" fillId="6" borderId="0" xfId="0" applyFont="1" applyFill="1"/>
    <xf numFmtId="0" fontId="2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2" fillId="5" borderId="0" xfId="0" quotePrefix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58129175946569"/>
          <c:y val="8.4690688445847692E-2"/>
          <c:w val="0.50556792873051148"/>
          <c:h val="0.7817602010385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'Profit - Loss Summary'!$A$6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7795C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Summary'!$B$6:$C$6</c:f>
              <c:numCache>
                <c:formatCode>"$"#,##0.00_);[Red]\("$"#,##0.00\)</c:formatCode>
                <c:ptCount val="2"/>
                <c:pt idx="0">
                  <c:v>25946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5-4409-AD83-F63198A915A6}"/>
            </c:ext>
          </c:extLst>
        </c:ser>
        <c:ser>
          <c:idx val="1"/>
          <c:order val="1"/>
          <c:tx>
            <c:strRef>
              <c:f>'Profit - Loss Summary'!$A$7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Summary'!$B$7:$C$7</c:f>
              <c:numCache>
                <c:formatCode>"$"#,##0.00_);[Red]\("$"#,##0.00\)</c:formatCode>
                <c:ptCount val="2"/>
                <c:pt idx="0">
                  <c:v>25584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5-4409-AD83-F63198A9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87024"/>
        <c:axId val="137786632"/>
      </c:barChart>
      <c:catAx>
        <c:axId val="13778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8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78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[Red]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87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64810690423189"/>
          <c:y val="0.40716612377850175"/>
          <c:w val="0.24053452115812921"/>
          <c:h val="0.14332247557003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66CC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180975</xdr:rowOff>
    </xdr:from>
    <xdr:to>
      <xdr:col>7</xdr:col>
      <xdr:colOff>0</xdr:colOff>
      <xdr:row>19</xdr:row>
      <xdr:rowOff>38100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G31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25.5703125" style="1" customWidth="1"/>
    <col min="2" max="3" width="21" style="1" customWidth="1"/>
    <col min="4" max="4" width="3.42578125" style="1" customWidth="1"/>
    <col min="5" max="5" width="28.28515625" style="1" customWidth="1"/>
    <col min="6" max="7" width="21" style="1" customWidth="1"/>
    <col min="8" max="16384" width="9.140625" style="1"/>
  </cols>
  <sheetData>
    <row r="1" spans="1:7" ht="30.75" customHeight="1" x14ac:dyDescent="0.2">
      <c r="A1" s="66" t="s">
        <v>67</v>
      </c>
      <c r="B1" s="67"/>
      <c r="C1" s="67"/>
      <c r="D1" s="68"/>
      <c r="E1" s="68"/>
      <c r="F1" s="68"/>
      <c r="G1" s="68"/>
    </row>
    <row r="2" spans="1:7" ht="20.25" thickBot="1" x14ac:dyDescent="0.3">
      <c r="A2" s="2" t="s">
        <v>0</v>
      </c>
      <c r="B2" s="3"/>
      <c r="C2" s="3"/>
      <c r="D2" s="4"/>
      <c r="E2" s="3"/>
      <c r="F2" s="3"/>
      <c r="G2" s="4"/>
    </row>
    <row r="3" spans="1:7" ht="14.25" thickTop="1" thickBot="1" x14ac:dyDescent="0.25">
      <c r="F3" s="5" t="s">
        <v>1</v>
      </c>
      <c r="G3" s="5" t="s">
        <v>2</v>
      </c>
    </row>
    <row r="4" spans="1:7" x14ac:dyDescent="0.2">
      <c r="A4" s="47" t="s">
        <v>5</v>
      </c>
      <c r="B4" s="47"/>
      <c r="C4" s="47"/>
      <c r="D4" s="47"/>
      <c r="E4" s="47"/>
      <c r="F4" s="48">
        <f>SUM(B14,B20,B26,F27,F31,F14,F19,F22)</f>
        <v>25584</v>
      </c>
      <c r="G4" s="49">
        <f>SUM(C14,C20,G27,G31,G14,G19,G22)</f>
        <v>0</v>
      </c>
    </row>
    <row r="5" spans="1:7" x14ac:dyDescent="0.2">
      <c r="A5" s="33"/>
      <c r="B5" s="33"/>
      <c r="C5" s="33"/>
      <c r="D5" s="35"/>
      <c r="E5" s="33"/>
      <c r="F5" s="33"/>
      <c r="G5" s="33"/>
    </row>
    <row r="6" spans="1:7" ht="13.5" thickBot="1" x14ac:dyDescent="0.25">
      <c r="A6" s="6"/>
      <c r="B6" s="5" t="s">
        <v>1</v>
      </c>
      <c r="C6" s="5" t="s">
        <v>2</v>
      </c>
      <c r="F6" s="5" t="s">
        <v>1</v>
      </c>
      <c r="G6" s="5" t="s">
        <v>2</v>
      </c>
    </row>
    <row r="7" spans="1:7" x14ac:dyDescent="0.2">
      <c r="A7" s="50" t="s">
        <v>49</v>
      </c>
      <c r="B7" s="51"/>
      <c r="C7" s="52"/>
      <c r="E7" s="50" t="s">
        <v>52</v>
      </c>
      <c r="F7" s="51"/>
      <c r="G7" s="52"/>
    </row>
    <row r="8" spans="1:7" x14ac:dyDescent="0.2">
      <c r="A8" s="13" t="s">
        <v>15</v>
      </c>
      <c r="B8" s="9">
        <v>62</v>
      </c>
      <c r="C8" s="9"/>
      <c r="E8" s="11" t="s">
        <v>42</v>
      </c>
      <c r="F8" s="8">
        <v>400</v>
      </c>
      <c r="G8" s="8"/>
    </row>
    <row r="9" spans="1:7" x14ac:dyDescent="0.2">
      <c r="A9" s="13" t="s">
        <v>16</v>
      </c>
      <c r="B9" s="9">
        <v>450</v>
      </c>
      <c r="C9" s="9"/>
      <c r="E9" s="12" t="s">
        <v>43</v>
      </c>
      <c r="F9" s="8">
        <v>200</v>
      </c>
      <c r="G9" s="8"/>
    </row>
    <row r="10" spans="1:7" x14ac:dyDescent="0.2">
      <c r="A10" s="13" t="s">
        <v>17</v>
      </c>
      <c r="B10" s="9">
        <v>200</v>
      </c>
      <c r="C10" s="9"/>
      <c r="E10" s="12" t="s">
        <v>58</v>
      </c>
      <c r="F10" s="8">
        <v>534</v>
      </c>
      <c r="G10" s="8"/>
    </row>
    <row r="11" spans="1:7" x14ac:dyDescent="0.2">
      <c r="A11" s="13" t="s">
        <v>48</v>
      </c>
      <c r="B11" s="9">
        <v>450</v>
      </c>
      <c r="C11" s="9"/>
      <c r="E11" s="12" t="s">
        <v>44</v>
      </c>
      <c r="F11" s="8">
        <v>150</v>
      </c>
      <c r="G11" s="8"/>
    </row>
    <row r="12" spans="1:7" x14ac:dyDescent="0.2">
      <c r="A12" s="13" t="s">
        <v>47</v>
      </c>
      <c r="B12" s="9">
        <v>20</v>
      </c>
      <c r="C12" s="9"/>
      <c r="E12" s="12" t="s">
        <v>25</v>
      </c>
      <c r="F12" s="8">
        <v>300</v>
      </c>
      <c r="G12" s="8"/>
    </row>
    <row r="13" spans="1:7" x14ac:dyDescent="0.2">
      <c r="A13" s="13" t="s">
        <v>18</v>
      </c>
      <c r="B13" s="9">
        <v>230</v>
      </c>
      <c r="C13" s="9"/>
      <c r="E13" s="12" t="s">
        <v>45</v>
      </c>
      <c r="F13" s="8">
        <v>288</v>
      </c>
      <c r="G13" s="8"/>
    </row>
    <row r="14" spans="1:7" ht="13.5" thickBot="1" x14ac:dyDescent="0.25">
      <c r="A14" s="34" t="s">
        <v>3</v>
      </c>
      <c r="B14" s="43">
        <f>SUM(B8:B13)</f>
        <v>1412</v>
      </c>
      <c r="C14" s="44">
        <f>SUM(C8:C13)</f>
        <v>0</v>
      </c>
      <c r="E14" s="34" t="s">
        <v>3</v>
      </c>
      <c r="F14" s="45">
        <f>SUM(F8:F13)</f>
        <v>1872</v>
      </c>
      <c r="G14" s="46">
        <f>SUM(G8:G13)</f>
        <v>0</v>
      </c>
    </row>
    <row r="15" spans="1:7" ht="13.5" thickBot="1" x14ac:dyDescent="0.25">
      <c r="E15" s="50" t="s">
        <v>53</v>
      </c>
      <c r="F15" s="51"/>
      <c r="G15" s="52"/>
    </row>
    <row r="16" spans="1:7" x14ac:dyDescent="0.2">
      <c r="A16" s="50" t="s">
        <v>50</v>
      </c>
      <c r="B16" s="51"/>
      <c r="C16" s="52"/>
      <c r="E16" s="11" t="s">
        <v>26</v>
      </c>
      <c r="F16" s="8">
        <v>3000</v>
      </c>
      <c r="G16" s="8"/>
    </row>
    <row r="17" spans="1:7" x14ac:dyDescent="0.2">
      <c r="A17" s="13" t="s">
        <v>19</v>
      </c>
      <c r="B17" s="8">
        <v>50</v>
      </c>
      <c r="C17" s="8"/>
      <c r="E17" s="12" t="s">
        <v>27</v>
      </c>
      <c r="F17" s="8">
        <v>700</v>
      </c>
      <c r="G17" s="8"/>
    </row>
    <row r="18" spans="1:7" x14ac:dyDescent="0.2">
      <c r="A18" s="13" t="s">
        <v>20</v>
      </c>
      <c r="B18" s="8">
        <v>50</v>
      </c>
      <c r="C18" s="8"/>
      <c r="E18" s="12" t="s">
        <v>28</v>
      </c>
      <c r="F18" s="8">
        <v>200</v>
      </c>
      <c r="G18" s="8"/>
    </row>
    <row r="19" spans="1:7" ht="13.5" thickBot="1" x14ac:dyDescent="0.25">
      <c r="A19" s="13" t="s">
        <v>4</v>
      </c>
      <c r="B19" s="9">
        <v>50</v>
      </c>
      <c r="C19" s="9"/>
      <c r="E19" s="34" t="s">
        <v>3</v>
      </c>
      <c r="F19" s="45">
        <f>SUM(F16:F18)</f>
        <v>3900</v>
      </c>
      <c r="G19" s="46">
        <f>SUM(G16:G18)</f>
        <v>0</v>
      </c>
    </row>
    <row r="20" spans="1:7" ht="13.5" thickBot="1" x14ac:dyDescent="0.25">
      <c r="A20" s="34" t="s">
        <v>3</v>
      </c>
      <c r="B20" s="45">
        <f>SUM(B17:B19)</f>
        <v>150</v>
      </c>
      <c r="C20" s="46">
        <f>SUM(C17:C19)</f>
        <v>0</v>
      </c>
      <c r="E20" s="50" t="s">
        <v>54</v>
      </c>
      <c r="F20" s="51"/>
      <c r="G20" s="52"/>
    </row>
    <row r="21" spans="1:7" x14ac:dyDescent="0.2">
      <c r="A21" s="50" t="s">
        <v>51</v>
      </c>
      <c r="B21" s="51"/>
      <c r="C21" s="52"/>
      <c r="E21" s="11" t="s">
        <v>29</v>
      </c>
      <c r="F21" s="8">
        <v>500</v>
      </c>
      <c r="G21" s="8"/>
    </row>
    <row r="22" spans="1:7" ht="13.5" thickBot="1" x14ac:dyDescent="0.25">
      <c r="A22" s="13" t="s">
        <v>38</v>
      </c>
      <c r="B22" s="8">
        <v>4000</v>
      </c>
      <c r="C22" s="8"/>
      <c r="E22" s="34" t="s">
        <v>3</v>
      </c>
      <c r="F22" s="45">
        <f>SUM(F21:F21)</f>
        <v>500</v>
      </c>
      <c r="G22" s="46">
        <f>SUM(G21:G21)</f>
        <v>0</v>
      </c>
    </row>
    <row r="23" spans="1:7" x14ac:dyDescent="0.2">
      <c r="A23" s="1" t="s">
        <v>39</v>
      </c>
      <c r="B23" s="8">
        <v>250</v>
      </c>
      <c r="C23" s="8"/>
      <c r="E23" s="50" t="s">
        <v>55</v>
      </c>
      <c r="F23" s="51"/>
      <c r="G23" s="52"/>
    </row>
    <row r="24" spans="1:7" x14ac:dyDescent="0.2">
      <c r="A24" s="1" t="s">
        <v>40</v>
      </c>
      <c r="B24" s="8">
        <v>3000</v>
      </c>
      <c r="C24" s="8"/>
      <c r="E24" s="13" t="s">
        <v>21</v>
      </c>
      <c r="F24" s="8">
        <v>900</v>
      </c>
      <c r="G24" s="8"/>
    </row>
    <row r="25" spans="1:7" x14ac:dyDescent="0.2">
      <c r="A25" s="1" t="s">
        <v>41</v>
      </c>
      <c r="B25" s="8">
        <v>50</v>
      </c>
      <c r="C25" s="8"/>
      <c r="E25" s="13" t="s">
        <v>22</v>
      </c>
      <c r="F25" s="8">
        <v>4900</v>
      </c>
      <c r="G25" s="8"/>
    </row>
    <row r="26" spans="1:7" x14ac:dyDescent="0.2">
      <c r="A26" s="34" t="s">
        <v>3</v>
      </c>
      <c r="B26" s="45">
        <f>SUM(B22:B25)</f>
        <v>7300</v>
      </c>
      <c r="C26" s="46">
        <f>SUM(C22:C25)</f>
        <v>0</v>
      </c>
      <c r="E26" s="13" t="s">
        <v>23</v>
      </c>
      <c r="F26" s="8">
        <v>150</v>
      </c>
      <c r="G26" s="8"/>
    </row>
    <row r="27" spans="1:7" ht="13.5" thickBot="1" x14ac:dyDescent="0.25">
      <c r="E27" s="34" t="s">
        <v>3</v>
      </c>
      <c r="F27" s="45">
        <f>SUM(F24:F26)</f>
        <v>5950</v>
      </c>
      <c r="G27" s="46">
        <f>SUM(G24:G26)</f>
        <v>0</v>
      </c>
    </row>
    <row r="28" spans="1:7" x14ac:dyDescent="0.2">
      <c r="E28" s="50" t="s">
        <v>56</v>
      </c>
      <c r="F28" s="51"/>
      <c r="G28" s="52"/>
    </row>
    <row r="29" spans="1:7" x14ac:dyDescent="0.2">
      <c r="E29" s="13" t="s">
        <v>57</v>
      </c>
      <c r="F29" s="8">
        <v>4000</v>
      </c>
      <c r="G29" s="8"/>
    </row>
    <row r="30" spans="1:7" x14ac:dyDescent="0.2">
      <c r="E30" s="13" t="s">
        <v>24</v>
      </c>
      <c r="F30" s="8">
        <v>500</v>
      </c>
      <c r="G30" s="8"/>
    </row>
    <row r="31" spans="1:7" x14ac:dyDescent="0.2">
      <c r="E31" s="34" t="s">
        <v>3</v>
      </c>
      <c r="F31" s="45">
        <f>SUM(F29:F30)</f>
        <v>4500</v>
      </c>
      <c r="G31" s="46">
        <f>SUM(G29:G30)</f>
        <v>0</v>
      </c>
    </row>
  </sheetData>
  <mergeCells count="1">
    <mergeCell ref="A1:G1"/>
  </mergeCells>
  <phoneticPr fontId="1" type="noConversion"/>
  <printOptions horizontalCentered="1"/>
  <pageMargins left="0.75" right="0.75" top="1" bottom="1" header="0.5" footer="0.5"/>
  <pageSetup scale="89" orientation="landscape" r:id="rId1"/>
  <headerFooter alignWithMargins="0"/>
  <ignoredErrors>
    <ignoredError sqref="B14:C14 F14 B20:C20 F19 F22 G22 G19 G1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H34"/>
  <sheetViews>
    <sheetView showGridLines="0" zoomScaleNormal="100" zoomScaleSheetLayoutView="75" workbookViewId="0">
      <selection activeCell="B2" sqref="B2"/>
    </sheetView>
  </sheetViews>
  <sheetFormatPr defaultRowHeight="12.75" x14ac:dyDescent="0.2"/>
  <cols>
    <col min="1" max="1" width="9.140625" style="1"/>
    <col min="2" max="3" width="21" style="1" customWidth="1"/>
    <col min="4" max="4" width="17.85546875" style="1" customWidth="1"/>
    <col min="5" max="5" width="21" style="1" customWidth="1"/>
    <col min="6" max="6" width="11.7109375" style="1" customWidth="1"/>
    <col min="7" max="8" width="21" style="1" customWidth="1"/>
    <col min="9" max="16384" width="9.140625" style="1"/>
  </cols>
  <sheetData>
    <row r="1" spans="1:8" ht="30.75" customHeight="1" x14ac:dyDescent="0.2">
      <c r="A1" s="63"/>
      <c r="B1" s="64" t="s">
        <v>68</v>
      </c>
      <c r="C1" s="65"/>
      <c r="D1" s="65"/>
      <c r="E1" s="65"/>
      <c r="F1" s="65"/>
      <c r="G1" s="65"/>
      <c r="H1" s="65"/>
    </row>
    <row r="2" spans="1:8" ht="20.25" thickBot="1" x14ac:dyDescent="0.3">
      <c r="B2" s="2" t="s">
        <v>9</v>
      </c>
      <c r="C2" s="17"/>
      <c r="D2" s="18"/>
      <c r="E2" s="17"/>
      <c r="F2" s="17"/>
      <c r="G2" s="18"/>
      <c r="H2" s="18"/>
    </row>
    <row r="3" spans="1:8" ht="14.25" thickTop="1" thickBot="1" x14ac:dyDescent="0.25">
      <c r="G3" s="36" t="s">
        <v>1</v>
      </c>
      <c r="H3" s="36" t="s">
        <v>2</v>
      </c>
    </row>
    <row r="4" spans="1:8" ht="13.5" thickBot="1" x14ac:dyDescent="0.25">
      <c r="A4" s="63"/>
      <c r="B4" s="53" t="s">
        <v>6</v>
      </c>
      <c r="C4" s="54"/>
      <c r="D4" s="54"/>
      <c r="E4" s="54"/>
      <c r="F4" s="54"/>
      <c r="G4" s="55">
        <f>SUM(G11,G18,G25,G33)</f>
        <v>25946</v>
      </c>
      <c r="H4" s="55">
        <f>SUM(H11,H18,H25,H33)</f>
        <v>0</v>
      </c>
    </row>
    <row r="5" spans="1:8" ht="13.5" thickBot="1" x14ac:dyDescent="0.25">
      <c r="B5" s="7"/>
      <c r="C5" s="7"/>
      <c r="D5" s="15"/>
      <c r="E5" s="7"/>
      <c r="F5" s="7"/>
      <c r="G5" s="7"/>
      <c r="H5" s="7"/>
    </row>
    <row r="6" spans="1:8" x14ac:dyDescent="0.2">
      <c r="A6" s="63"/>
      <c r="B6" s="47" t="s">
        <v>31</v>
      </c>
      <c r="C6" s="56"/>
      <c r="D6" s="56"/>
      <c r="E6" s="56"/>
      <c r="F6" s="56"/>
      <c r="G6" s="56"/>
      <c r="H6" s="56"/>
    </row>
    <row r="7" spans="1:8" x14ac:dyDescent="0.2">
      <c r="B7" s="19" t="s">
        <v>1</v>
      </c>
      <c r="C7" s="19" t="s">
        <v>2</v>
      </c>
      <c r="D7" s="20"/>
      <c r="E7" s="7"/>
      <c r="F7" s="7"/>
      <c r="G7" s="19" t="s">
        <v>1</v>
      </c>
      <c r="H7" s="19" t="s">
        <v>2</v>
      </c>
    </row>
    <row r="8" spans="1:8" x14ac:dyDescent="0.2">
      <c r="B8" s="21">
        <v>200</v>
      </c>
      <c r="C8" s="21"/>
      <c r="D8" s="20" t="s">
        <v>32</v>
      </c>
      <c r="E8" s="22">
        <v>25</v>
      </c>
      <c r="F8" s="7"/>
      <c r="G8" s="23">
        <f>B8*E8</f>
        <v>5000</v>
      </c>
      <c r="H8" s="23">
        <f>C8*E8</f>
        <v>0</v>
      </c>
    </row>
    <row r="9" spans="1:8" x14ac:dyDescent="0.2">
      <c r="B9" s="21">
        <v>198</v>
      </c>
      <c r="C9" s="21"/>
      <c r="D9" s="20" t="s">
        <v>33</v>
      </c>
      <c r="E9" s="22">
        <v>30</v>
      </c>
      <c r="F9" s="7"/>
      <c r="G9" s="23">
        <f>B9*E9</f>
        <v>5940</v>
      </c>
      <c r="H9" s="23">
        <f>C9*E9</f>
        <v>0</v>
      </c>
    </row>
    <row r="10" spans="1:8" x14ac:dyDescent="0.2">
      <c r="B10" s="21"/>
      <c r="C10" s="21"/>
      <c r="D10" s="20"/>
      <c r="E10" s="22"/>
      <c r="F10" s="7"/>
      <c r="G10" s="24">
        <f>B10*E10</f>
        <v>0</v>
      </c>
      <c r="H10" s="24">
        <f>C10*E10</f>
        <v>0</v>
      </c>
    </row>
    <row r="11" spans="1:8" x14ac:dyDescent="0.2">
      <c r="B11" s="7"/>
      <c r="C11" s="7"/>
      <c r="D11" s="7"/>
      <c r="E11" s="7"/>
      <c r="F11" s="7"/>
      <c r="G11" s="10">
        <f>SUM(G8:G10)</f>
        <v>10940</v>
      </c>
      <c r="H11" s="10">
        <f>SUM(H8:H10)</f>
        <v>0</v>
      </c>
    </row>
    <row r="12" spans="1:8" x14ac:dyDescent="0.2">
      <c r="B12" s="37"/>
      <c r="C12" s="37"/>
      <c r="D12" s="38"/>
      <c r="E12" s="37"/>
      <c r="F12" s="37"/>
      <c r="G12" s="37"/>
      <c r="H12" s="37"/>
    </row>
    <row r="13" spans="1:8" ht="13.5" thickBot="1" x14ac:dyDescent="0.25">
      <c r="B13" s="7"/>
      <c r="C13" s="7"/>
      <c r="D13" s="7"/>
      <c r="E13" s="7"/>
      <c r="F13" s="7"/>
      <c r="G13" s="7"/>
      <c r="H13" s="7"/>
    </row>
    <row r="14" spans="1:8" x14ac:dyDescent="0.2">
      <c r="A14" s="63"/>
      <c r="B14" s="47" t="s">
        <v>37</v>
      </c>
      <c r="C14" s="56"/>
      <c r="D14" s="56"/>
      <c r="E14" s="56"/>
      <c r="F14" s="56"/>
      <c r="G14" s="56"/>
      <c r="H14" s="56"/>
    </row>
    <row r="15" spans="1:8" x14ac:dyDescent="0.2">
      <c r="B15" s="25">
        <v>90</v>
      </c>
      <c r="C15" s="25"/>
      <c r="D15" s="20" t="s">
        <v>34</v>
      </c>
      <c r="E15" s="26">
        <v>25</v>
      </c>
      <c r="F15" s="7"/>
      <c r="G15" s="27">
        <f>B15*E15</f>
        <v>2250</v>
      </c>
      <c r="H15" s="27">
        <f>C15*E15</f>
        <v>0</v>
      </c>
    </row>
    <row r="16" spans="1:8" x14ac:dyDescent="0.2">
      <c r="B16" s="25">
        <v>50</v>
      </c>
      <c r="C16" s="25"/>
      <c r="D16" s="20" t="s">
        <v>64</v>
      </c>
      <c r="E16" s="26">
        <v>15</v>
      </c>
      <c r="F16" s="7"/>
      <c r="G16" s="27">
        <f>B16*E16</f>
        <v>750</v>
      </c>
      <c r="H16" s="27">
        <v>0</v>
      </c>
    </row>
    <row r="17" spans="1:8" x14ac:dyDescent="0.2">
      <c r="B17" s="28">
        <v>300</v>
      </c>
      <c r="C17" s="28"/>
      <c r="D17" s="20" t="s">
        <v>36</v>
      </c>
      <c r="E17" s="22">
        <v>10</v>
      </c>
      <c r="F17" s="7"/>
      <c r="G17" s="29">
        <f>B17*E17</f>
        <v>3000</v>
      </c>
      <c r="H17" s="29">
        <f>C17*E17</f>
        <v>0</v>
      </c>
    </row>
    <row r="18" spans="1:8" x14ac:dyDescent="0.2">
      <c r="B18" s="7"/>
      <c r="C18" s="7"/>
      <c r="D18" s="7"/>
      <c r="E18" s="7"/>
      <c r="F18" s="7"/>
      <c r="G18" s="30">
        <f>SUM(G15:G17)</f>
        <v>6000</v>
      </c>
      <c r="H18" s="30">
        <f>SUM(H15:H17)</f>
        <v>0</v>
      </c>
    </row>
    <row r="19" spans="1:8" x14ac:dyDescent="0.2">
      <c r="B19" s="37"/>
      <c r="C19" s="37"/>
      <c r="D19" s="38"/>
      <c r="E19" s="37"/>
      <c r="F19" s="37"/>
      <c r="G19" s="37"/>
      <c r="H19" s="37"/>
    </row>
    <row r="20" spans="1:8" ht="13.5" thickBot="1" x14ac:dyDescent="0.25">
      <c r="B20" s="7"/>
      <c r="C20" s="7"/>
      <c r="D20" s="7"/>
      <c r="E20" s="7"/>
      <c r="F20" s="7"/>
      <c r="G20" s="7"/>
      <c r="H20" s="7"/>
    </row>
    <row r="21" spans="1:8" x14ac:dyDescent="0.2">
      <c r="A21" s="63"/>
      <c r="B21" s="47" t="s">
        <v>46</v>
      </c>
      <c r="C21" s="56"/>
      <c r="D21" s="56"/>
      <c r="E21" s="56"/>
      <c r="F21" s="56"/>
      <c r="G21" s="56"/>
      <c r="H21" s="56"/>
    </row>
    <row r="22" spans="1:8" x14ac:dyDescent="0.2">
      <c r="A22" s="1" t="s">
        <v>60</v>
      </c>
      <c r="B22" s="25">
        <v>200</v>
      </c>
      <c r="C22" s="25"/>
      <c r="D22" s="20" t="s">
        <v>30</v>
      </c>
      <c r="E22" s="26">
        <v>1</v>
      </c>
      <c r="F22" s="7"/>
      <c r="G22" s="27">
        <f>B22*E22</f>
        <v>200</v>
      </c>
      <c r="H22" s="27">
        <f>C22*E22</f>
        <v>0</v>
      </c>
    </row>
    <row r="23" spans="1:8" x14ac:dyDescent="0.2">
      <c r="A23" s="1" t="s">
        <v>59</v>
      </c>
      <c r="B23" s="28">
        <v>470</v>
      </c>
      <c r="C23" s="28"/>
      <c r="D23" s="20" t="s">
        <v>11</v>
      </c>
      <c r="E23" s="22">
        <v>1</v>
      </c>
      <c r="F23" s="7"/>
      <c r="G23" s="27">
        <f>B23*E23</f>
        <v>470</v>
      </c>
      <c r="H23" s="27">
        <f>C23*E23</f>
        <v>0</v>
      </c>
    </row>
    <row r="24" spans="1:8" x14ac:dyDescent="0.2">
      <c r="B24" s="28"/>
      <c r="C24" s="28"/>
      <c r="D24" s="20" t="s">
        <v>12</v>
      </c>
      <c r="E24" s="22"/>
      <c r="F24" s="7"/>
      <c r="G24" s="29">
        <f>B24*E24</f>
        <v>0</v>
      </c>
      <c r="H24" s="29">
        <f>C24*E24</f>
        <v>0</v>
      </c>
    </row>
    <row r="25" spans="1:8" x14ac:dyDescent="0.2">
      <c r="B25" s="7"/>
      <c r="C25" s="7"/>
      <c r="D25" s="7"/>
      <c r="E25" s="7"/>
      <c r="F25" s="7"/>
      <c r="G25" s="30">
        <f>SUM(G22:G24)</f>
        <v>670</v>
      </c>
      <c r="H25" s="30">
        <f>SUM(H22:H24)</f>
        <v>0</v>
      </c>
    </row>
    <row r="26" spans="1:8" x14ac:dyDescent="0.2">
      <c r="B26" s="37"/>
      <c r="C26" s="37"/>
      <c r="D26" s="38"/>
      <c r="E26" s="37"/>
      <c r="F26" s="37"/>
      <c r="G26" s="37"/>
      <c r="H26" s="37"/>
    </row>
    <row r="27" spans="1:8" ht="13.5" thickBot="1" x14ac:dyDescent="0.25">
      <c r="B27" s="7"/>
      <c r="C27" s="7"/>
      <c r="D27" s="15"/>
      <c r="E27" s="7"/>
      <c r="F27" s="7"/>
      <c r="G27" s="7"/>
      <c r="H27" s="7"/>
    </row>
    <row r="28" spans="1:8" x14ac:dyDescent="0.2">
      <c r="A28" s="63"/>
      <c r="B28" s="47" t="s">
        <v>14</v>
      </c>
      <c r="C28" s="56"/>
      <c r="D28" s="56"/>
      <c r="E28" s="56"/>
      <c r="F28" s="56"/>
      <c r="G28" s="56"/>
      <c r="H28" s="56"/>
    </row>
    <row r="29" spans="1:8" x14ac:dyDescent="0.2">
      <c r="A29" s="1" t="s">
        <v>61</v>
      </c>
      <c r="B29" s="25">
        <v>300</v>
      </c>
      <c r="C29" s="25"/>
      <c r="D29" s="31" t="s">
        <v>13</v>
      </c>
      <c r="E29" s="26">
        <v>15</v>
      </c>
      <c r="F29" s="7"/>
      <c r="G29" s="27">
        <f>B29*E29</f>
        <v>4500</v>
      </c>
      <c r="H29" s="27">
        <f>C29*E29</f>
        <v>0</v>
      </c>
    </row>
    <row r="30" spans="1:8" x14ac:dyDescent="0.2">
      <c r="A30" s="1" t="s">
        <v>62</v>
      </c>
      <c r="B30" s="28">
        <v>48</v>
      </c>
      <c r="C30" s="28"/>
      <c r="D30" s="32" t="s">
        <v>13</v>
      </c>
      <c r="E30" s="22">
        <v>7</v>
      </c>
      <c r="F30" s="7"/>
      <c r="G30" s="27">
        <f>B30*E30</f>
        <v>336</v>
      </c>
      <c r="H30" s="27">
        <f>C30*E30</f>
        <v>0</v>
      </c>
    </row>
    <row r="31" spans="1:8" x14ac:dyDescent="0.2">
      <c r="A31" s="1" t="s">
        <v>63</v>
      </c>
      <c r="B31" s="28">
        <v>100</v>
      </c>
      <c r="C31" s="28"/>
      <c r="D31" s="32" t="s">
        <v>13</v>
      </c>
      <c r="E31" s="22">
        <v>15</v>
      </c>
      <c r="F31" s="7"/>
      <c r="G31" s="27">
        <f>B31*E31</f>
        <v>1500</v>
      </c>
      <c r="H31" s="27">
        <f>C31*E31</f>
        <v>0</v>
      </c>
    </row>
    <row r="32" spans="1:8" x14ac:dyDescent="0.2">
      <c r="A32" s="1" t="s">
        <v>66</v>
      </c>
      <c r="B32" s="28">
        <v>80</v>
      </c>
      <c r="C32" s="28"/>
      <c r="D32" s="20" t="s">
        <v>35</v>
      </c>
      <c r="E32" s="22">
        <v>25</v>
      </c>
      <c r="F32" s="7"/>
      <c r="G32" s="29">
        <f>B32*E32</f>
        <v>2000</v>
      </c>
      <c r="H32" s="29">
        <f>C32*E32</f>
        <v>0</v>
      </c>
    </row>
    <row r="33" spans="2:8" x14ac:dyDescent="0.2">
      <c r="B33" s="7"/>
      <c r="C33" s="7"/>
      <c r="D33" s="7"/>
      <c r="E33" s="7"/>
      <c r="F33" s="7"/>
      <c r="G33" s="30">
        <f>SUM(G29:G32)</f>
        <v>8336</v>
      </c>
      <c r="H33" s="30">
        <f>SUM(H29:H31)</f>
        <v>0</v>
      </c>
    </row>
    <row r="34" spans="2:8" x14ac:dyDescent="0.2">
      <c r="B34" s="37"/>
      <c r="C34" s="37"/>
      <c r="D34" s="37"/>
      <c r="E34" s="37" t="s">
        <v>65</v>
      </c>
      <c r="F34" s="37"/>
      <c r="G34" s="37"/>
      <c r="H34" s="37"/>
    </row>
  </sheetData>
  <phoneticPr fontId="1" type="noConversion"/>
  <printOptions horizontalCentered="1"/>
  <pageMargins left="0.75" right="0.75" top="1" bottom="1" header="0.5" footer="0.5"/>
  <pageSetup scale="89" orientation="landscape" r:id="rId1"/>
  <headerFooter alignWithMargins="0"/>
  <ignoredErrors>
    <ignoredError sqref="G17:H17 H29:H31 H22:H24 G24 G30:G31 G15:H1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  <pageSetUpPr fitToPage="1"/>
  </sheetPr>
  <dimension ref="A1:G9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25.42578125" style="1" customWidth="1"/>
    <col min="2" max="3" width="21" style="1" customWidth="1"/>
    <col min="4" max="4" width="12.140625" style="1" bestFit="1" customWidth="1"/>
    <col min="5" max="6" width="9.140625" style="1"/>
    <col min="7" max="7" width="39.7109375" style="1" customWidth="1"/>
    <col min="8" max="16384" width="9.140625" style="1"/>
  </cols>
  <sheetData>
    <row r="1" spans="1:7" ht="30.75" customHeight="1" x14ac:dyDescent="0.2">
      <c r="A1" s="70" t="s">
        <v>69</v>
      </c>
      <c r="B1" s="69"/>
      <c r="C1" s="69"/>
      <c r="D1" s="69"/>
      <c r="E1" s="69"/>
      <c r="F1" s="69"/>
      <c r="G1" s="69"/>
    </row>
    <row r="2" spans="1:7" ht="21" customHeight="1" thickBot="1" x14ac:dyDescent="0.25">
      <c r="A2" s="39" t="s">
        <v>10</v>
      </c>
      <c r="B2" s="40"/>
      <c r="C2" s="3"/>
      <c r="D2" s="3"/>
      <c r="E2" s="3"/>
      <c r="F2" s="3"/>
      <c r="G2" s="3"/>
    </row>
    <row r="3" spans="1:7" ht="20.25" thickTop="1" x14ac:dyDescent="0.25">
      <c r="A3" s="14"/>
    </row>
    <row r="4" spans="1:7" ht="13.5" thickBot="1" x14ac:dyDescent="0.25">
      <c r="A4" s="7"/>
      <c r="B4" s="7"/>
      <c r="C4" s="15"/>
    </row>
    <row r="5" spans="1:7" ht="18" customHeight="1" x14ac:dyDescent="0.2">
      <c r="A5" s="57"/>
      <c r="B5" s="58" t="s">
        <v>1</v>
      </c>
      <c r="C5" s="59" t="s">
        <v>2</v>
      </c>
    </row>
    <row r="6" spans="1:7" ht="14.25" x14ac:dyDescent="0.2">
      <c r="A6" s="41" t="s">
        <v>6</v>
      </c>
      <c r="B6" s="42">
        <f>Income!G4</f>
        <v>25946</v>
      </c>
      <c r="C6" s="42">
        <f>Income!H4</f>
        <v>0</v>
      </c>
    </row>
    <row r="7" spans="1:7" ht="14.25" x14ac:dyDescent="0.2">
      <c r="A7" s="41" t="s">
        <v>7</v>
      </c>
      <c r="B7" s="42">
        <f>Expenses!F4</f>
        <v>25584</v>
      </c>
      <c r="C7" s="42">
        <f>Expenses!G4</f>
        <v>0</v>
      </c>
    </row>
    <row r="8" spans="1:7" ht="15.75" thickBot="1" x14ac:dyDescent="0.25">
      <c r="A8" s="16"/>
      <c r="B8" s="16"/>
      <c r="C8" s="16"/>
    </row>
    <row r="9" spans="1:7" ht="18" customHeight="1" thickBot="1" x14ac:dyDescent="0.25">
      <c r="A9" s="60" t="s">
        <v>8</v>
      </c>
      <c r="B9" s="61">
        <f>B6-B7</f>
        <v>362</v>
      </c>
      <c r="C9" s="62">
        <f>C6-C7</f>
        <v>0</v>
      </c>
    </row>
  </sheetData>
  <mergeCells count="1">
    <mergeCell ref="A1:G1"/>
  </mergeCells>
  <phoneticPr fontId="1" type="noConversion"/>
  <printOptions horizontalCentered="1"/>
  <pageMargins left="0.75" right="0.75" top="1" bottom="1" header="0.5" footer="0.5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</vt:lpstr>
      <vt:lpstr>Income</vt:lpstr>
      <vt:lpstr>Profit - Loss Summary</vt:lpstr>
      <vt:lpstr>Expenses!Print_Area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smrcna</dc:creator>
  <cp:lastModifiedBy>Steve Rusch</cp:lastModifiedBy>
  <cp:lastPrinted>2010-08-05T15:25:58Z</cp:lastPrinted>
  <dcterms:created xsi:type="dcterms:W3CDTF">2001-08-23T16:41:36Z</dcterms:created>
  <dcterms:modified xsi:type="dcterms:W3CDTF">2018-11-02T20:35:51Z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